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Resumo da Exportação" sheetId="1" r:id="rId4"/>
    <sheet name="Relatórios de Campanhas" sheetId="2" r:id="rId5"/>
    <sheet name="Exemplo" sheetId="3" r:id="rId6"/>
    <sheet name="Métricas Próprias" sheetId="4" r:id="rId7"/>
  </sheets>
</workbook>
</file>

<file path=xl/comments1.xml><?xml version="1.0" encoding="utf-8"?>
<comments xmlns="http://schemas.openxmlformats.org/spreadsheetml/2006/main">
  <authors>
    <author>Juliana Padron</author>
  </authors>
  <commentList>
    <comment ref="A7" authorId="0">
      <text>
        <r>
          <rPr>
            <sz val="11"/>
            <color indexed="8"/>
            <rFont val="Helvetica Neue"/>
          </rPr>
          <t>Juliana Padron:
List growth rate = ((monthly new subscribers – monthly churned subscribers) / list size) x 100</t>
        </r>
      </text>
    </comment>
    <comment ref="A8" authorId="0">
      <text>
        <r>
          <rPr>
            <sz val="11"/>
            <color indexed="8"/>
            <rFont val="Helvetica Neue"/>
          </rPr>
          <t>Juliana Padron:
Churn rate = (monthly churned subscribers / list size at beginning of month) x 100</t>
        </r>
      </text>
    </comment>
    <comment ref="A10" authorId="0">
      <text>
        <r>
          <rPr>
            <sz val="11"/>
            <color indexed="8"/>
            <rFont val="Helvetica Neue"/>
          </rPr>
          <t>Juliana Padron:
Conversion rate = (number of conversions / number of emails delivered) x 100</t>
        </r>
      </text>
    </comment>
    <comment ref="A11" authorId="0">
      <text>
        <r>
          <rPr>
            <sz val="11"/>
            <color indexed="8"/>
            <rFont val="Helvetica Neue"/>
          </rPr>
          <t>Juliana Padron:
Revenue per subscriber = revenue generated / number of active subscribers</t>
        </r>
      </text>
    </comment>
    <comment ref="A12" authorId="0">
      <text>
        <r>
          <rPr>
            <sz val="11"/>
            <color indexed="8"/>
            <rFont val="Helvetica Neue"/>
          </rPr>
          <t>Juliana Padron:
Return on investment = (email revenue – email marketing cost) / email marketing cost</t>
        </r>
      </text>
    </comment>
    <comment ref="A13" authorId="0">
      <text>
        <r>
          <rPr>
            <sz val="11"/>
            <color indexed="8"/>
            <rFont val="Helvetica Neue"/>
          </rPr>
          <t>Juliana Padron:
Email subscriber acquisition cost = marketing or ad cost / number of new subscribers</t>
        </r>
      </text>
    </comment>
    <comment ref="A14" authorId="0">
      <text>
        <r>
          <rPr>
            <sz val="11"/>
            <color indexed="8"/>
            <rFont val="Helvetica Neue"/>
          </rPr>
          <t>Juliana Padron:
Error rate = (monthly number of emails sent with an error / monthly number of emails sent) x 100</t>
        </r>
      </text>
    </comment>
    <comment ref="A15" authorId="0">
      <text>
        <r>
          <rPr>
            <sz val="11"/>
            <color indexed="8"/>
            <rFont val="Helvetica Neue"/>
          </rPr>
          <t>Juliana Padron:
Subscriber lifetime value = monthly revenue per subscriber x average number of months a subscriber stays on your list</t>
        </r>
      </text>
    </comment>
  </commentList>
</comments>
</file>

<file path=xl/sharedStrings.xml><?xml version="1.0" encoding="utf-8"?>
<sst xmlns="http://schemas.openxmlformats.org/spreadsheetml/2006/main" uniqueCount="57">
  <si>
    <t>Este documento foi exportado do Numbers. Cada tabela foi convertida em uma planilha do Excel. Todos os outros objetos em cada folha do Numbers foram colocados em planilhas à parte. Esteja ciente de que os cálculos de fórmulas podem ser diferentes no Excel.</t>
  </si>
  <si>
    <t>Nome da Folha do Numbers</t>
  </si>
  <si>
    <t>Nome da Tabela do Numbers</t>
  </si>
  <si>
    <t>Nome da Planilha do Excel</t>
  </si>
  <si>
    <t>Relatórios de Campanhas</t>
  </si>
  <si>
    <t>Tabela 1</t>
  </si>
  <si>
    <t>Campanhas de Email Marketing</t>
  </si>
  <si>
    <t>Assunto</t>
  </si>
  <si>
    <t>Plataforma</t>
  </si>
  <si>
    <t>Data</t>
  </si>
  <si>
    <t>Horário</t>
  </si>
  <si>
    <t>Enviados</t>
  </si>
  <si>
    <t>Entregues</t>
  </si>
  <si>
    <t>Erros Temporários</t>
  </si>
  <si>
    <t>Erros Permanentes</t>
  </si>
  <si>
    <t>Erros Totais</t>
  </si>
  <si>
    <t>Aberturas</t>
  </si>
  <si>
    <t>Cliques Únicos</t>
  </si>
  <si>
    <t>CTR</t>
  </si>
  <si>
    <t>Cliques Totais</t>
  </si>
  <si>
    <t>CTOR</t>
  </si>
  <si>
    <t>Descadastros</t>
  </si>
  <si>
    <t>Reportes de Spam</t>
  </si>
  <si>
    <t>Respostas</t>
  </si>
  <si>
    <t>Índice de Qualidade</t>
  </si>
  <si>
    <t>Conversões</t>
  </si>
  <si>
    <t>Custo da Campanha</t>
  </si>
  <si>
    <t>ROI</t>
  </si>
  <si>
    <t>%</t>
  </si>
  <si>
    <t>#</t>
  </si>
  <si>
    <t>R$</t>
  </si>
  <si>
    <t>👀 Um novo webmail dedo-duro de email maketing</t>
  </si>
  <si>
    <t>Zenmail</t>
  </si>
  <si>
    <t>🌲 Evergreen newsletters poupam tempo de criação de conteúdo</t>
  </si>
  <si>
    <t>💌 Pop-up newsletters aumentam o engajamento com públicos de nicho</t>
  </si>
  <si>
    <t>Curtidas e comentários são novas métricas para o email marketing?</t>
  </si>
  <si>
    <t>As aberturas do email marketing ficarão irrelevantes?</t>
  </si>
  <si>
    <t>Exemplo</t>
  </si>
  <si>
    <r>
      <rPr>
        <b val="1"/>
        <sz val="10"/>
        <color indexed="8"/>
        <rFont val="Helvetica Neue"/>
      </rPr>
      <t>Cliques</t>
    </r>
  </si>
  <si>
    <t>Campanha E</t>
  </si>
  <si>
    <t>Campanha D</t>
  </si>
  <si>
    <t>Campanha C</t>
  </si>
  <si>
    <t>Campanha B</t>
  </si>
  <si>
    <t>Campanha A</t>
  </si>
  <si>
    <t>Métricas Próprias</t>
  </si>
  <si>
    <t>Média de aberturas por plataforma</t>
  </si>
  <si>
    <t>Média dos últimos 3 meses</t>
  </si>
  <si>
    <t>Média dos últimos 6 meses</t>
  </si>
  <si>
    <t>Média do ano de 2020</t>
  </si>
  <si>
    <t>Crescimento do Mailing</t>
  </si>
  <si>
    <t>Churn ou Rotatividade do Mailing</t>
  </si>
  <si>
    <t>Novos assinantes</t>
  </si>
  <si>
    <t>Conversão por campanha</t>
  </si>
  <si>
    <t>Conversão por assinante</t>
  </si>
  <si>
    <t>Custo de aquisição por assinante</t>
  </si>
  <si>
    <t>Erros cometidos no email</t>
  </si>
  <si>
    <t>Valor do ciclo de vida do assinante</t>
  </si>
</sst>
</file>

<file path=xl/styles.xml><?xml version="1.0" encoding="utf-8"?>
<styleSheet xmlns="http://schemas.openxmlformats.org/spreadsheetml/2006/main">
  <numFmts count="6">
    <numFmt numFmtId="0" formatCode="General"/>
    <numFmt numFmtId="59" formatCode="dd.mm.yyyy"/>
    <numFmt numFmtId="60" formatCode="[$R$-416] 0.00"/>
    <numFmt numFmtId="61" formatCode="0.0%;[Red]0.0%"/>
    <numFmt numFmtId="62" formatCode="0.0%"/>
    <numFmt numFmtId="63" formatCode="0.000"/>
  </numFmts>
  <fonts count="6">
    <font>
      <sz val="10"/>
      <color indexed="8"/>
      <name val="Helvetica Neue"/>
    </font>
    <font>
      <sz val="12"/>
      <color indexed="8"/>
      <name val="Helvetica Neue"/>
    </font>
    <font>
      <sz val="14"/>
      <color indexed="8"/>
      <name val="Helvetica Neue"/>
    </font>
    <font>
      <u val="single"/>
      <sz val="12"/>
      <color indexed="11"/>
      <name val="Helvetica Neue"/>
    </font>
    <font>
      <b val="1"/>
      <sz val="10"/>
      <color indexed="8"/>
      <name val="Helvetica Neue"/>
    </font>
    <font>
      <sz val="11"/>
      <color indexed="8"/>
      <name val="Helvetica Neue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8"/>
        <bgColor auto="1"/>
      </patternFill>
    </fill>
  </fills>
  <borders count="42">
    <border>
      <left/>
      <right/>
      <top/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4"/>
      </bottom>
      <diagonal/>
    </border>
    <border>
      <left style="thin">
        <color indexed="13"/>
      </left>
      <right style="thin">
        <color indexed="14"/>
      </right>
      <top style="thin">
        <color indexed="14"/>
      </top>
      <bottom style="thin">
        <color indexed="13"/>
      </bottom>
      <diagonal/>
    </border>
    <border>
      <left style="thin">
        <color indexed="14"/>
      </left>
      <right style="thin">
        <color indexed="13"/>
      </right>
      <top style="thin">
        <color indexed="14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4"/>
      </top>
      <bottom style="thin">
        <color indexed="13"/>
      </bottom>
      <diagonal/>
    </border>
    <border>
      <left style="thin">
        <color indexed="13"/>
      </left>
      <right style="thin">
        <color indexed="14"/>
      </right>
      <top style="thin">
        <color indexed="13"/>
      </top>
      <bottom style="thin">
        <color indexed="13"/>
      </bottom>
      <diagonal/>
    </border>
    <border>
      <left style="thin">
        <color indexed="14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medium">
        <color indexed="8"/>
      </left>
      <right style="thin">
        <color indexed="14"/>
      </right>
      <top style="medium">
        <color indexed="8"/>
      </top>
      <bottom style="thin">
        <color indexed="13"/>
      </bottom>
      <diagonal/>
    </border>
    <border>
      <left style="thin">
        <color indexed="14"/>
      </left>
      <right style="medium">
        <color indexed="8"/>
      </right>
      <top style="medium">
        <color indexed="8"/>
      </top>
      <bottom style="thin">
        <color indexed="13"/>
      </bottom>
      <diagonal/>
    </border>
    <border>
      <left style="medium">
        <color indexed="8"/>
      </left>
      <right style="thin">
        <color indexed="13"/>
      </right>
      <top style="medium">
        <color indexed="8"/>
      </top>
      <bottom style="thin">
        <color indexed="17"/>
      </bottom>
      <diagonal/>
    </border>
    <border>
      <left style="thin">
        <color indexed="13"/>
      </left>
      <right style="medium">
        <color indexed="8"/>
      </right>
      <top style="medium">
        <color indexed="8"/>
      </top>
      <bottom style="thin">
        <color indexed="17"/>
      </bottom>
      <diagonal/>
    </border>
    <border>
      <left style="medium">
        <color indexed="8"/>
      </left>
      <right style="medium">
        <color indexed="8"/>
      </right>
      <top style="thin">
        <color indexed="13"/>
      </top>
      <bottom style="thin">
        <color indexed="13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17"/>
      </bottom>
      <diagonal/>
    </border>
    <border>
      <left style="medium">
        <color indexed="8"/>
      </left>
      <right style="thin">
        <color indexed="14"/>
      </right>
      <top style="thin">
        <color indexed="13"/>
      </top>
      <bottom style="thin">
        <color indexed="8"/>
      </bottom>
      <diagonal/>
    </border>
    <border>
      <left style="thin">
        <color indexed="14"/>
      </left>
      <right style="medium">
        <color indexed="8"/>
      </right>
      <top style="thin">
        <color indexed="13"/>
      </top>
      <bottom style="thin">
        <color indexed="8"/>
      </bottom>
      <diagonal/>
    </border>
    <border>
      <left style="medium">
        <color indexed="8"/>
      </left>
      <right style="thin">
        <color indexed="13"/>
      </right>
      <top style="thin">
        <color indexed="17"/>
      </top>
      <bottom style="thin">
        <color indexed="8"/>
      </bottom>
      <diagonal/>
    </border>
    <border>
      <left style="thin">
        <color indexed="13"/>
      </left>
      <right style="medium">
        <color indexed="8"/>
      </right>
      <top style="thin">
        <color indexed="17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17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7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17"/>
      </top>
      <bottom style="thin">
        <color indexed="8"/>
      </bottom>
      <diagonal/>
    </border>
    <border>
      <left style="medium">
        <color indexed="8"/>
      </left>
      <right style="thin">
        <color indexed="14"/>
      </right>
      <top style="thin">
        <color indexed="8"/>
      </top>
      <bottom style="thin">
        <color indexed="13"/>
      </bottom>
      <diagonal/>
    </border>
    <border>
      <left style="thin">
        <color indexed="14"/>
      </left>
      <right style="medium">
        <color indexed="8"/>
      </right>
      <top style="thin">
        <color indexed="8"/>
      </top>
      <bottom style="thin">
        <color indexed="13"/>
      </bottom>
      <diagonal/>
    </border>
    <border>
      <left style="medium">
        <color indexed="8"/>
      </left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13"/>
      </left>
      <right style="medium">
        <color indexed="8"/>
      </right>
      <top style="thin">
        <color indexed="8"/>
      </top>
      <bottom style="thin">
        <color indexed="13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1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3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13"/>
      </bottom>
      <diagonal/>
    </border>
    <border>
      <left style="medium">
        <color indexed="8"/>
      </left>
      <right style="thin">
        <color indexed="14"/>
      </right>
      <top style="thin">
        <color indexed="13"/>
      </top>
      <bottom style="thin">
        <color indexed="13"/>
      </bottom>
      <diagonal/>
    </border>
    <border>
      <left style="thin">
        <color indexed="14"/>
      </left>
      <right style="medium">
        <color indexed="8"/>
      </right>
      <top style="thin">
        <color indexed="13"/>
      </top>
      <bottom style="thin">
        <color indexed="13"/>
      </bottom>
      <diagonal/>
    </border>
    <border>
      <left style="medium">
        <color indexed="8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medium">
        <color indexed="8"/>
      </right>
      <top style="thin">
        <color indexed="13"/>
      </top>
      <bottom style="thin">
        <color indexed="13"/>
      </bottom>
      <diagonal/>
    </border>
    <border>
      <left style="medium">
        <color indexed="8"/>
      </left>
      <right style="thin">
        <color indexed="8"/>
      </right>
      <top style="thin">
        <color indexed="13"/>
      </top>
      <bottom style="thin">
        <color indexed="13"/>
      </bottom>
      <diagonal/>
    </border>
    <border>
      <left style="thin">
        <color indexed="8"/>
      </left>
      <right style="thin">
        <color indexed="8"/>
      </right>
      <top style="thin">
        <color indexed="13"/>
      </top>
      <bottom style="thin">
        <color indexed="13"/>
      </bottom>
      <diagonal/>
    </border>
    <border>
      <left style="thin">
        <color indexed="8"/>
      </left>
      <right style="medium">
        <color indexed="8"/>
      </right>
      <top style="thin">
        <color indexed="13"/>
      </top>
      <bottom style="thin">
        <color indexed="13"/>
      </bottom>
      <diagonal/>
    </border>
    <border>
      <left style="medium">
        <color indexed="8"/>
      </left>
      <right style="thin">
        <color indexed="14"/>
      </right>
      <top style="thin">
        <color indexed="13"/>
      </top>
      <bottom style="medium">
        <color indexed="8"/>
      </bottom>
      <diagonal/>
    </border>
    <border>
      <left style="thin">
        <color indexed="14"/>
      </left>
      <right style="medium">
        <color indexed="8"/>
      </right>
      <top style="thin">
        <color indexed="13"/>
      </top>
      <bottom style="medium">
        <color indexed="8"/>
      </bottom>
      <diagonal/>
    </border>
    <border>
      <left style="medium">
        <color indexed="8"/>
      </left>
      <right style="thin">
        <color indexed="13"/>
      </right>
      <top style="thin">
        <color indexed="13"/>
      </top>
      <bottom style="medium">
        <color indexed="8"/>
      </bottom>
      <diagonal/>
    </border>
    <border>
      <left style="thin">
        <color indexed="13"/>
      </left>
      <right style="medium">
        <color indexed="8"/>
      </right>
      <top style="thin">
        <color indexed="13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13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3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13"/>
      </top>
      <bottom style="medium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83">
    <xf numFmtId="0" fontId="0" applyNumberFormat="0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left" vertical="top" wrapText="1"/>
    </xf>
    <xf numFmtId="0" fontId="2" applyNumberFormat="0" applyFont="1" applyFill="0" applyBorder="0" applyAlignment="1" applyProtection="0">
      <alignment horizontal="left" vertical="top" wrapText="1"/>
    </xf>
    <xf numFmtId="0" fontId="1" fillId="2" applyNumberFormat="0" applyFont="1" applyFill="1" applyBorder="0" applyAlignment="1" applyProtection="0">
      <alignment horizontal="left" vertical="top" wrapText="1"/>
    </xf>
    <xf numFmtId="0" fontId="1" fillId="3" applyNumberFormat="0" applyFont="1" applyFill="1" applyBorder="0" applyAlignment="1" applyProtection="0">
      <alignment horizontal="left" vertical="top" wrapText="1"/>
    </xf>
    <xf numFmtId="0" fontId="3" fillId="3" applyNumberFormat="0" applyFont="1" applyFill="1" applyBorder="0" applyAlignment="1" applyProtection="0">
      <alignment horizontal="left" vertical="top" wrapText="1"/>
    </xf>
    <xf numFmtId="0" fontId="0" applyNumberFormat="1" applyFont="1" applyFill="0" applyBorder="0" applyAlignment="1" applyProtection="0">
      <alignment vertical="top" wrapText="1"/>
    </xf>
    <xf numFmtId="49" fontId="4" fillId="4" borderId="1" applyNumberFormat="1" applyFont="1" applyFill="1" applyBorder="1" applyAlignment="1" applyProtection="0">
      <alignment horizontal="center" vertical="top" wrapText="1"/>
    </xf>
    <xf numFmtId="0" fontId="4" fillId="4" borderId="1" applyNumberFormat="0" applyFont="1" applyFill="1" applyBorder="1" applyAlignment="1" applyProtection="0">
      <alignment vertical="top" wrapText="1"/>
    </xf>
    <xf numFmtId="59" fontId="4" fillId="4" borderId="1" applyNumberFormat="1" applyFont="1" applyFill="1" applyBorder="1" applyAlignment="1" applyProtection="0">
      <alignment vertical="top" wrapText="1"/>
    </xf>
    <xf numFmtId="20" fontId="4" fillId="4" borderId="1" applyNumberFormat="1" applyFont="1" applyFill="1" applyBorder="1" applyAlignment="1" applyProtection="0">
      <alignment vertical="top" wrapText="1"/>
    </xf>
    <xf numFmtId="0" fontId="4" fillId="4" borderId="1" applyNumberFormat="1" applyFont="1" applyFill="1" applyBorder="1" applyAlignment="1" applyProtection="0">
      <alignment vertical="top" wrapText="1"/>
    </xf>
    <xf numFmtId="0" fontId="4" fillId="4" borderId="1" applyNumberFormat="0" applyFont="1" applyFill="1" applyBorder="1" applyAlignment="1" applyProtection="0">
      <alignment horizontal="center" vertical="top" wrapText="1"/>
    </xf>
    <xf numFmtId="60" fontId="4" fillId="4" borderId="1" applyNumberFormat="1" applyFont="1" applyFill="1" applyBorder="1" applyAlignment="1" applyProtection="0">
      <alignment horizontal="center" vertical="top" wrapText="1"/>
    </xf>
    <xf numFmtId="0" fontId="4" fillId="4" borderId="1" applyNumberFormat="1" applyFont="1" applyFill="1" applyBorder="1" applyAlignment="1" applyProtection="0">
      <alignment horizontal="center" vertical="top" wrapText="1"/>
    </xf>
    <xf numFmtId="61" fontId="4" fillId="4" borderId="1" applyNumberFormat="1" applyFont="1" applyFill="1" applyBorder="1" applyAlignment="1" applyProtection="0">
      <alignment horizontal="center" vertical="top" wrapText="1"/>
    </xf>
    <xf numFmtId="49" fontId="4" fillId="5" borderId="2" applyNumberFormat="1" applyFont="1" applyFill="1" applyBorder="1" applyAlignment="1" applyProtection="0">
      <alignment vertical="center" wrapText="1"/>
    </xf>
    <xf numFmtId="49" fontId="4" borderId="3" applyNumberFormat="1" applyFont="1" applyFill="0" applyBorder="1" applyAlignment="1" applyProtection="0">
      <alignment horizontal="center" vertical="center" wrapText="1"/>
    </xf>
    <xf numFmtId="49" fontId="4" borderId="4" applyNumberFormat="1" applyFont="1" applyFill="0" applyBorder="1" applyAlignment="1" applyProtection="0">
      <alignment horizontal="center" vertical="center" wrapText="1"/>
    </xf>
    <xf numFmtId="49" fontId="4" borderId="4" applyNumberFormat="1" applyFont="1" applyFill="0" applyBorder="1" applyAlignment="1" applyProtection="0">
      <alignment horizontal="center" vertical="top" wrapText="1"/>
    </xf>
    <xf numFmtId="0" fontId="0" borderId="4" applyNumberFormat="0" applyFont="1" applyFill="0" applyBorder="1" applyAlignment="1" applyProtection="0">
      <alignment vertical="top" wrapText="1"/>
    </xf>
    <xf numFmtId="0" fontId="4" borderId="4" applyNumberFormat="0" applyFont="1" applyFill="0" applyBorder="1" applyAlignment="1" applyProtection="0">
      <alignment horizontal="center" vertical="center" wrapText="1"/>
    </xf>
    <xf numFmtId="0" fontId="4" fillId="5" borderId="5" applyNumberFormat="0" applyFont="1" applyFill="1" applyBorder="1" applyAlignment="1" applyProtection="0">
      <alignment vertical="top" wrapText="1"/>
    </xf>
    <xf numFmtId="0" fontId="0" borderId="6" applyNumberFormat="0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9" fontId="0" borderId="7" applyNumberFormat="1" applyFont="1" applyFill="0" applyBorder="1" applyAlignment="1" applyProtection="0">
      <alignment horizontal="center" vertical="top" wrapText="1"/>
    </xf>
    <xf numFmtId="49" fontId="4" fillId="5" borderId="5" applyNumberFormat="1" applyFont="1" applyFill="1" applyBorder="1" applyAlignment="1" applyProtection="0">
      <alignment vertical="top" wrapText="1"/>
    </xf>
    <xf numFmtId="49" fontId="0" borderId="6" applyNumberFormat="1" applyFont="1" applyFill="0" applyBorder="1" applyAlignment="1" applyProtection="0">
      <alignment horizontal="center" vertical="top" wrapText="1"/>
    </xf>
    <xf numFmtId="59" fontId="0" borderId="7" applyNumberFormat="1" applyFont="1" applyFill="0" applyBorder="1" applyAlignment="1" applyProtection="0">
      <alignment horizontal="center" vertical="top" wrapText="1"/>
    </xf>
    <xf numFmtId="20" fontId="0" borderId="7" applyNumberFormat="1" applyFont="1" applyFill="0" applyBorder="1" applyAlignment="1" applyProtection="0">
      <alignment horizontal="center" vertical="top" wrapText="1"/>
    </xf>
    <xf numFmtId="0" fontId="0" borderId="7" applyNumberFormat="1" applyFont="1" applyFill="0" applyBorder="1" applyAlignment="1" applyProtection="0">
      <alignment horizontal="center" vertical="top" wrapText="1"/>
    </xf>
    <xf numFmtId="10" fontId="0" borderId="7" applyNumberFormat="1" applyFont="1" applyFill="0" applyBorder="1" applyAlignment="1" applyProtection="0">
      <alignment horizontal="center" vertical="top" wrapText="1"/>
    </xf>
    <xf numFmtId="62" fontId="0" borderId="7" applyNumberFormat="1" applyFont="1" applyFill="0" applyBorder="1" applyAlignment="1" applyProtection="0">
      <alignment horizontal="center" vertical="top" wrapText="1"/>
    </xf>
    <xf numFmtId="9" fontId="0" borderId="7" applyNumberFormat="1" applyFont="1" applyFill="0" applyBorder="1" applyAlignment="1" applyProtection="0">
      <alignment horizontal="center" vertical="top" wrapText="1"/>
    </xf>
    <xf numFmtId="63" fontId="0" borderId="7" applyNumberFormat="1" applyFont="1" applyFill="0" applyBorder="1" applyAlignment="1" applyProtection="0">
      <alignment horizontal="center" vertical="top" wrapText="1"/>
    </xf>
    <xf numFmtId="60" fontId="0" borderId="7" applyNumberFormat="1" applyFont="1" applyFill="0" applyBorder="1" applyAlignment="1" applyProtection="0">
      <alignment horizontal="center" vertical="top" wrapText="1"/>
    </xf>
    <xf numFmtId="0" fontId="0" applyNumberFormat="1" applyFont="1" applyFill="0" applyBorder="0" applyAlignment="1" applyProtection="0">
      <alignment vertical="top" wrapText="1"/>
    </xf>
    <xf numFmtId="49" fontId="4" fillId="5" borderId="8" applyNumberFormat="1" applyFont="1" applyFill="1" applyBorder="1" applyAlignment="1" applyProtection="0">
      <alignment vertical="center" wrapText="1"/>
    </xf>
    <xf numFmtId="49" fontId="4" fillId="6" borderId="9" applyNumberFormat="1" applyFont="1" applyFill="1" applyBorder="1" applyAlignment="1" applyProtection="0">
      <alignment horizontal="center" vertical="center" wrapText="1"/>
    </xf>
    <xf numFmtId="49" fontId="4" fillId="6" borderId="10" applyNumberFormat="1" applyFont="1" applyFill="1" applyBorder="1" applyAlignment="1" applyProtection="0">
      <alignment horizontal="center" vertical="top" wrapText="1"/>
    </xf>
    <xf numFmtId="0" fontId="0" borderId="11" applyNumberFormat="0" applyFont="1" applyFill="0" applyBorder="1" applyAlignment="1" applyProtection="0">
      <alignment vertical="top" wrapText="1"/>
    </xf>
    <xf numFmtId="49" fontId="4" borderId="12" applyNumberFormat="1" applyFont="1" applyFill="0" applyBorder="1" applyAlignment="1" applyProtection="0">
      <alignment horizontal="center" vertical="top" wrapText="1"/>
    </xf>
    <xf numFmtId="0" fontId="0" borderId="12" applyNumberFormat="0" applyFont="1" applyFill="0" applyBorder="1" applyAlignment="1" applyProtection="0">
      <alignment vertical="top" wrapText="1"/>
    </xf>
    <xf numFmtId="49" fontId="4" fillId="6" borderId="13" applyNumberFormat="1" applyFont="1" applyFill="1" applyBorder="1" applyAlignment="1" applyProtection="0">
      <alignment horizontal="center" vertical="center" wrapText="1"/>
    </xf>
    <xf numFmtId="0" fontId="0" borderId="13" applyNumberFormat="0" applyFont="1" applyFill="0" applyBorder="1" applyAlignment="1" applyProtection="0">
      <alignment vertical="top" wrapText="1"/>
    </xf>
    <xf numFmtId="0" fontId="4" fillId="5" borderId="14" applyNumberFormat="0" applyFont="1" applyFill="1" applyBorder="1" applyAlignment="1" applyProtection="0">
      <alignment vertical="top" wrapText="1"/>
    </xf>
    <xf numFmtId="0" fontId="0" borderId="15" applyNumberFormat="0" applyFont="1" applyFill="0" applyBorder="1" applyAlignment="1" applyProtection="0">
      <alignment vertical="top" wrapText="1"/>
    </xf>
    <xf numFmtId="49" fontId="0" borderId="16" applyNumberFormat="1" applyFont="1" applyFill="0" applyBorder="1" applyAlignment="1" applyProtection="0">
      <alignment horizontal="center" vertical="top" wrapText="1"/>
    </xf>
    <xf numFmtId="49" fontId="4" fillId="7" borderId="17" applyNumberFormat="1" applyFont="1" applyFill="1" applyBorder="1" applyAlignment="1" applyProtection="0">
      <alignment horizontal="center" vertical="top" wrapText="1"/>
    </xf>
    <xf numFmtId="49" fontId="0" borderId="12" applyNumberFormat="1" applyFont="1" applyFill="0" applyBorder="1" applyAlignment="1" applyProtection="0">
      <alignment horizontal="center" vertical="top" wrapText="1"/>
    </xf>
    <xf numFmtId="49" fontId="4" borderId="18" applyNumberFormat="1" applyFont="1" applyFill="0" applyBorder="1" applyAlignment="1" applyProtection="0">
      <alignment horizontal="center" vertical="center" wrapText="1"/>
    </xf>
    <xf numFmtId="49" fontId="4" borderId="19" applyNumberFormat="1" applyFont="1" applyFill="0" applyBorder="1" applyAlignment="1" applyProtection="0">
      <alignment horizontal="center" vertical="center" wrapText="1"/>
    </xf>
    <xf numFmtId="49" fontId="4" borderId="20" applyNumberFormat="1" applyFont="1" applyFill="0" applyBorder="1" applyAlignment="1" applyProtection="0">
      <alignment horizontal="center" vertical="center" wrapText="1"/>
    </xf>
    <xf numFmtId="49" fontId="4" fillId="5" borderId="21" applyNumberFormat="1" applyFont="1" applyFill="1" applyBorder="1" applyAlignment="1" applyProtection="0">
      <alignment vertical="top" wrapText="1"/>
    </xf>
    <xf numFmtId="0" fontId="0" borderId="22" applyNumberFormat="1" applyFont="1" applyFill="0" applyBorder="1" applyAlignment="1" applyProtection="0">
      <alignment horizontal="center" vertical="top" wrapText="1"/>
    </xf>
    <xf numFmtId="0" fontId="0" borderId="23" applyNumberFormat="1" applyFont="1" applyFill="0" applyBorder="1" applyAlignment="1" applyProtection="0">
      <alignment horizontal="center" vertical="top" wrapText="1"/>
    </xf>
    <xf numFmtId="62" fontId="4" fillId="7" borderId="24" applyNumberFormat="1" applyFont="1" applyFill="1" applyBorder="1" applyAlignment="1" applyProtection="0">
      <alignment horizontal="center" vertical="top" wrapText="1"/>
    </xf>
    <xf numFmtId="62" fontId="0" borderId="12" applyNumberFormat="1" applyFont="1" applyFill="0" applyBorder="1" applyAlignment="1" applyProtection="0">
      <alignment horizontal="center" vertical="top" wrapText="1"/>
    </xf>
    <xf numFmtId="0" fontId="0" borderId="12" applyNumberFormat="1" applyFont="1" applyFill="0" applyBorder="1" applyAlignment="1" applyProtection="0">
      <alignment horizontal="center" vertical="top" wrapText="1"/>
    </xf>
    <xf numFmtId="0" fontId="0" borderId="25" applyNumberFormat="1" applyFont="1" applyFill="0" applyBorder="1" applyAlignment="1" applyProtection="0">
      <alignment horizontal="center" vertical="top" wrapText="1"/>
    </xf>
    <xf numFmtId="62" fontId="4" fillId="7" borderId="26" applyNumberFormat="1" applyFont="1" applyFill="1" applyBorder="1" applyAlignment="1" applyProtection="0">
      <alignment horizontal="center" vertical="top" wrapText="1"/>
    </xf>
    <xf numFmtId="0" fontId="0" borderId="26" applyNumberFormat="1" applyFont="1" applyFill="0" applyBorder="1" applyAlignment="1" applyProtection="0">
      <alignment horizontal="center" vertical="top" wrapText="1"/>
    </xf>
    <xf numFmtId="62" fontId="4" fillId="7" borderId="27" applyNumberFormat="1" applyFont="1" applyFill="1" applyBorder="1" applyAlignment="1" applyProtection="0">
      <alignment horizontal="center" vertical="top" wrapText="1"/>
    </xf>
    <xf numFmtId="49" fontId="4" fillId="5" borderId="28" applyNumberFormat="1" applyFont="1" applyFill="1" applyBorder="1" applyAlignment="1" applyProtection="0">
      <alignment vertical="top" wrapText="1"/>
    </xf>
    <xf numFmtId="0" fontId="0" borderId="29" applyNumberFormat="1" applyFont="1" applyFill="0" applyBorder="1" applyAlignment="1" applyProtection="0">
      <alignment horizontal="center" vertical="top" wrapText="1"/>
    </xf>
    <xf numFmtId="0" fontId="0" borderId="30" applyNumberFormat="1" applyFont="1" applyFill="0" applyBorder="1" applyAlignment="1" applyProtection="0">
      <alignment horizontal="center" vertical="top" wrapText="1"/>
    </xf>
    <xf numFmtId="62" fontId="4" fillId="7" borderId="31" applyNumberFormat="1" applyFont="1" applyFill="1" applyBorder="1" applyAlignment="1" applyProtection="0">
      <alignment horizontal="center" vertical="top" wrapText="1"/>
    </xf>
    <xf numFmtId="0" fontId="0" borderId="32" applyNumberFormat="1" applyFont="1" applyFill="0" applyBorder="1" applyAlignment="1" applyProtection="0">
      <alignment horizontal="center" vertical="top" wrapText="1"/>
    </xf>
    <xf numFmtId="62" fontId="4" fillId="7" borderId="33" applyNumberFormat="1" applyFont="1" applyFill="1" applyBorder="1" applyAlignment="1" applyProtection="0">
      <alignment horizontal="center" vertical="top" wrapText="1"/>
    </xf>
    <xf numFmtId="0" fontId="0" borderId="33" applyNumberFormat="1" applyFont="1" applyFill="0" applyBorder="1" applyAlignment="1" applyProtection="0">
      <alignment horizontal="center" vertical="top" wrapText="1"/>
    </xf>
    <xf numFmtId="62" fontId="4" fillId="7" borderId="34" applyNumberFormat="1" applyFont="1" applyFill="1" applyBorder="1" applyAlignment="1" applyProtection="0">
      <alignment horizontal="center" vertical="top" wrapText="1"/>
    </xf>
    <xf numFmtId="49" fontId="4" fillId="5" borderId="35" applyNumberFormat="1" applyFont="1" applyFill="1" applyBorder="1" applyAlignment="1" applyProtection="0">
      <alignment vertical="top" wrapText="1"/>
    </xf>
    <xf numFmtId="0" fontId="0" borderId="36" applyNumberFormat="1" applyFont="1" applyFill="0" applyBorder="1" applyAlignment="1" applyProtection="0">
      <alignment horizontal="center" vertical="top" wrapText="1"/>
    </xf>
    <xf numFmtId="0" fontId="0" borderId="37" applyNumberFormat="1" applyFont="1" applyFill="0" applyBorder="1" applyAlignment="1" applyProtection="0">
      <alignment horizontal="center" vertical="top" wrapText="1"/>
    </xf>
    <xf numFmtId="62" fontId="4" fillId="7" borderId="38" applyNumberFormat="1" applyFont="1" applyFill="1" applyBorder="1" applyAlignment="1" applyProtection="0">
      <alignment horizontal="center" vertical="top" wrapText="1"/>
    </xf>
    <xf numFmtId="0" fontId="0" borderId="39" applyNumberFormat="1" applyFont="1" applyFill="0" applyBorder="1" applyAlignment="1" applyProtection="0">
      <alignment horizontal="center" vertical="top" wrapText="1"/>
    </xf>
    <xf numFmtId="62" fontId="4" fillId="7" borderId="40" applyNumberFormat="1" applyFont="1" applyFill="1" applyBorder="1" applyAlignment="1" applyProtection="0">
      <alignment horizontal="center" vertical="top" wrapText="1"/>
    </xf>
    <xf numFmtId="0" fontId="0" borderId="40" applyNumberFormat="1" applyFont="1" applyFill="0" applyBorder="1" applyAlignment="1" applyProtection="0">
      <alignment horizontal="center" vertical="top" wrapText="1"/>
    </xf>
    <xf numFmtId="62" fontId="4" fillId="7" borderId="41" applyNumberFormat="1" applyFont="1" applyFill="1" applyBorder="1" applyAlignment="1" applyProtection="0">
      <alignment horizontal="center"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4" fillId="5" borderId="2" applyNumberFormat="1" applyFont="1" applyFill="1" applyBorder="1" applyAlignment="1" applyProtection="0">
      <alignment vertical="top" wrapText="1"/>
    </xf>
    <xf numFmtId="0" fontId="0" borderId="3" applyNumberFormat="0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e88b1"/>
      <rgbColor rgb="ffeef3f4"/>
      <rgbColor rgb="ff0000ff"/>
      <rgbColor rgb="ffbdc0bf"/>
      <rgbColor rgb="ffa5a5a5"/>
      <rgbColor rgb="ff3f3f3f"/>
      <rgbColor rgb="ffdbdbdb"/>
      <rgbColor rgb="ffd5d5d5"/>
      <rgbColor rgb="ff7f7f7f"/>
      <rgbColor rgb="ff56c1fe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/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
</file>

<file path=xl/worksheets/sheet1.xml><?xml version="1.0" encoding="utf-8"?>
<worksheet xmlns:r="http://schemas.openxmlformats.org/officeDocument/2006/relationships" xmlns="http://schemas.openxmlformats.org/spreadsheetml/2006/main">
  <sheetViews>
    <sheetView workbookViewId="0" showGridLines="0" defaultGridColor="1"/>
  </sheetViews>
  <sheetFormatPr defaultColWidth="10" defaultRowHeight="13" customHeight="1" outlineLevelRow="0" outlineLevelCol="0"/>
  <cols>
    <col min="1" max="1" width="2" customWidth="1"/>
    <col min="2" max="4" width="33.6016" customWidth="1"/>
  </cols>
  <sheetData>
    <row r="3" ht="50" customHeight="1">
      <c r="B3" t="s" s="1">
        <v>0</v>
      </c>
      <c r="C3"/>
      <c r="D3"/>
    </row>
    <row r="7">
      <c r="B7" t="s" s="2">
        <v>1</v>
      </c>
      <c r="C7" t="s" s="2">
        <v>2</v>
      </c>
      <c r="D7" t="s" s="2">
        <v>3</v>
      </c>
    </row>
    <row r="9">
      <c r="B9" t="s" s="3">
        <v>4</v>
      </c>
      <c r="C9" s="3"/>
      <c r="D9" s="3"/>
    </row>
    <row r="10">
      <c r="B10" s="4"/>
      <c r="C10" t="s" s="4">
        <v>5</v>
      </c>
      <c r="D10" t="s" s="5">
        <v>4</v>
      </c>
    </row>
    <row r="11">
      <c r="B11" t="s" s="3">
        <v>37</v>
      </c>
      <c r="C11" s="3"/>
      <c r="D11" s="3"/>
    </row>
    <row r="12">
      <c r="B12" s="4"/>
      <c r="C12" t="s" s="4">
        <v>5</v>
      </c>
      <c r="D12" t="s" s="5">
        <v>37</v>
      </c>
    </row>
    <row r="13">
      <c r="B13" t="s" s="3">
        <v>44</v>
      </c>
      <c r="C13" s="3"/>
      <c r="D13" s="3"/>
    </row>
    <row r="14">
      <c r="B14" s="4"/>
      <c r="C14" t="s" s="4">
        <v>5</v>
      </c>
      <c r="D14" t="s" s="5">
        <v>44</v>
      </c>
    </row>
  </sheetData>
  <mergeCells count="1">
    <mergeCell ref="B3:D3"/>
  </mergeCells>
  <hyperlinks>
    <hyperlink ref="D10" location="'Relatórios de Campanhas'!R1C1" tooltip="" display="Relatórios de Campanhas"/>
    <hyperlink ref="D12" location="'Exemplo'!R1C1" tooltip="" display="Exemplo"/>
    <hyperlink ref="D14" location="'Métricas Próprias'!R2C1" tooltip="" display="Métricas Próprias"/>
  </hyperlinks>
</worksheet>
</file>

<file path=xl/worksheets/sheet2.xml><?xml version="1.0" encoding="utf-8"?>
<worksheet xmlns:r="http://schemas.openxmlformats.org/officeDocument/2006/relationships" xmlns="http://schemas.openxmlformats.org/spreadsheetml/2006/main">
  <dimension ref="A1:AD8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9.9" customHeight="1" outlineLevelRow="0" outlineLevelCol="0"/>
  <cols>
    <col min="1" max="1" width="46.9297" style="6" customWidth="1"/>
    <col min="2" max="9" width="16.3516" style="6" customWidth="1"/>
    <col min="10" max="11" width="19.8047" style="6" customWidth="1"/>
    <col min="12" max="23" width="16.3516" style="6" customWidth="1"/>
    <col min="24" max="25" width="21.7422" style="6" customWidth="1"/>
    <col min="26" max="26" width="16.375" style="6" customWidth="1"/>
    <col min="27" max="27" width="14.9688" style="6" customWidth="1"/>
    <col min="28" max="30" width="21.7422" style="6" customWidth="1"/>
    <col min="31" max="16384" width="16.3516" style="6" customWidth="1"/>
  </cols>
  <sheetData>
    <row r="1" ht="20.25" customHeight="1">
      <c r="A1" t="s" s="7">
        <v>6</v>
      </c>
      <c r="B1" s="8"/>
      <c r="C1" s="9"/>
      <c r="D1" s="10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11"/>
      <c r="Q1" s="8"/>
      <c r="R1" s="11"/>
      <c r="S1" s="8"/>
      <c r="T1" s="8"/>
      <c r="U1" s="8"/>
      <c r="V1" s="8"/>
      <c r="W1" s="8"/>
      <c r="X1" s="8"/>
      <c r="Y1" s="12"/>
      <c r="Z1" s="13"/>
      <c r="AA1" s="14"/>
      <c r="AB1" s="13"/>
      <c r="AC1" s="15"/>
      <c r="AD1" s="15"/>
    </row>
    <row r="2" ht="20.25" customHeight="1">
      <c r="A2" t="s" s="16">
        <v>7</v>
      </c>
      <c r="B2" t="s" s="17">
        <v>8</v>
      </c>
      <c r="C2" t="s" s="18">
        <v>9</v>
      </c>
      <c r="D2" t="s" s="18">
        <v>10</v>
      </c>
      <c r="E2" t="s" s="18">
        <v>11</v>
      </c>
      <c r="F2" t="s" s="19">
        <v>12</v>
      </c>
      <c r="G2" s="20"/>
      <c r="H2" t="s" s="19">
        <v>13</v>
      </c>
      <c r="I2" s="20"/>
      <c r="J2" t="s" s="19">
        <v>14</v>
      </c>
      <c r="K2" s="20"/>
      <c r="L2" t="s" s="19">
        <v>15</v>
      </c>
      <c r="M2" s="20"/>
      <c r="N2" t="s" s="19">
        <v>16</v>
      </c>
      <c r="O2" s="20"/>
      <c r="P2" t="s" s="18">
        <v>17</v>
      </c>
      <c r="Q2" t="s" s="18">
        <v>18</v>
      </c>
      <c r="R2" t="s" s="18">
        <v>19</v>
      </c>
      <c r="S2" t="s" s="18">
        <v>20</v>
      </c>
      <c r="T2" t="s" s="19">
        <v>21</v>
      </c>
      <c r="U2" s="20"/>
      <c r="V2" t="s" s="19">
        <v>22</v>
      </c>
      <c r="W2" s="20"/>
      <c r="X2" t="s" s="18">
        <v>23</v>
      </c>
      <c r="Y2" t="s" s="18">
        <v>24</v>
      </c>
      <c r="Z2" t="s" s="18">
        <v>25</v>
      </c>
      <c r="AA2" s="20"/>
      <c r="AB2" t="s" s="18">
        <v>26</v>
      </c>
      <c r="AC2" t="s" s="18">
        <v>27</v>
      </c>
      <c r="AD2" s="21"/>
    </row>
    <row r="3" ht="20.05" customHeight="1">
      <c r="A3" s="22"/>
      <c r="B3" s="23"/>
      <c r="C3" s="24"/>
      <c r="D3" s="24"/>
      <c r="E3" s="24"/>
      <c r="F3" t="s" s="25">
        <v>28</v>
      </c>
      <c r="G3" t="s" s="25">
        <v>29</v>
      </c>
      <c r="H3" t="s" s="25">
        <v>28</v>
      </c>
      <c r="I3" t="s" s="25">
        <v>29</v>
      </c>
      <c r="J3" t="s" s="25">
        <v>28</v>
      </c>
      <c r="K3" t="s" s="25">
        <v>29</v>
      </c>
      <c r="L3" t="s" s="25">
        <v>28</v>
      </c>
      <c r="M3" t="s" s="25">
        <v>29</v>
      </c>
      <c r="N3" t="s" s="25">
        <v>28</v>
      </c>
      <c r="O3" t="s" s="25">
        <v>29</v>
      </c>
      <c r="P3" s="24"/>
      <c r="Q3" s="24"/>
      <c r="R3" s="24"/>
      <c r="S3" s="24"/>
      <c r="T3" t="s" s="25">
        <v>28</v>
      </c>
      <c r="U3" t="s" s="25">
        <v>29</v>
      </c>
      <c r="V3" t="s" s="25">
        <v>28</v>
      </c>
      <c r="W3" t="s" s="25">
        <v>29</v>
      </c>
      <c r="X3" s="24"/>
      <c r="Y3" s="24"/>
      <c r="Z3" t="s" s="25">
        <v>30</v>
      </c>
      <c r="AA3" t="s" s="25">
        <v>29</v>
      </c>
      <c r="AB3" s="24"/>
      <c r="AC3" s="24"/>
      <c r="AD3" s="24"/>
    </row>
    <row r="4" ht="25.35" customHeight="1">
      <c r="A4" t="s" s="26">
        <v>31</v>
      </c>
      <c r="B4" t="s" s="27">
        <v>32</v>
      </c>
      <c r="C4" s="28">
        <v>44407</v>
      </c>
      <c r="D4" s="29">
        <v>44407.677777777775</v>
      </c>
      <c r="E4" s="30">
        <v>48</v>
      </c>
      <c r="F4" s="31">
        <f>G4/E4</f>
        <v>0.9375</v>
      </c>
      <c r="G4" s="30">
        <v>45</v>
      </c>
      <c r="H4" s="32">
        <f>I4/E4</f>
        <v>0.0208333333333333</v>
      </c>
      <c r="I4" s="30">
        <v>1</v>
      </c>
      <c r="J4" s="32">
        <f>K4/G4</f>
        <v>0.0444444444444444</v>
      </c>
      <c r="K4" s="30">
        <v>2</v>
      </c>
      <c r="L4" s="32">
        <f>M4/E4</f>
        <v>0.0625</v>
      </c>
      <c r="M4" s="30">
        <v>3</v>
      </c>
      <c r="N4" s="32">
        <f>O4/G4</f>
        <v>0.444444444444444</v>
      </c>
      <c r="O4" s="30">
        <v>20</v>
      </c>
      <c r="P4" s="30">
        <v>3</v>
      </c>
      <c r="Q4" s="32">
        <f>P4/G4</f>
        <v>0.06666666666666669</v>
      </c>
      <c r="R4" s="30">
        <v>4</v>
      </c>
      <c r="S4" s="32">
        <f>P4/O4</f>
        <v>0.15</v>
      </c>
      <c r="T4" s="32">
        <f>U4/G4</f>
        <v>0.0444444444444444</v>
      </c>
      <c r="U4" s="30">
        <v>2</v>
      </c>
      <c r="V4" s="33">
        <f>W4/G4</f>
        <v>0</v>
      </c>
      <c r="W4" s="30">
        <v>0</v>
      </c>
      <c r="X4" s="30">
        <v>0</v>
      </c>
      <c r="Y4" s="34">
        <f>1-((W4+U4)/X4)</f>
      </c>
      <c r="Z4" s="35">
        <v>0</v>
      </c>
      <c r="AA4" s="30">
        <v>0</v>
      </c>
      <c r="AB4" s="35">
        <v>500</v>
      </c>
      <c r="AC4" s="32">
        <f>(Z4-AB4)/AB4</f>
        <v>-1</v>
      </c>
      <c r="AD4" s="32"/>
    </row>
    <row r="5" ht="37.35" customHeight="1">
      <c r="A5" t="s" s="26">
        <v>33</v>
      </c>
      <c r="B5" t="s" s="27">
        <v>32</v>
      </c>
      <c r="C5" s="28">
        <v>44400</v>
      </c>
      <c r="D5" s="29">
        <v>44400.677777777775</v>
      </c>
      <c r="E5" s="30">
        <v>40</v>
      </c>
      <c r="F5" s="31">
        <f>G5/E5</f>
        <v>1</v>
      </c>
      <c r="G5" s="30">
        <v>40</v>
      </c>
      <c r="H5" s="32">
        <f>I5/E5</f>
        <v>0</v>
      </c>
      <c r="I5" s="30">
        <v>0</v>
      </c>
      <c r="J5" s="32">
        <f>K5/G5</f>
        <v>0</v>
      </c>
      <c r="K5" s="30">
        <v>0</v>
      </c>
      <c r="L5" s="32">
        <f>M5/E5</f>
        <v>0</v>
      </c>
      <c r="M5" s="30">
        <v>0</v>
      </c>
      <c r="N5" s="32">
        <f>O5/G5</f>
        <v>0.575</v>
      </c>
      <c r="O5" s="30">
        <v>23</v>
      </c>
      <c r="P5" s="30">
        <v>3</v>
      </c>
      <c r="Q5" s="32">
        <f>P5/G5</f>
        <v>0.075</v>
      </c>
      <c r="R5" s="30">
        <v>5</v>
      </c>
      <c r="S5" s="32">
        <f>P5/O5</f>
        <v>0.130434782608696</v>
      </c>
      <c r="T5" s="32">
        <f>U5/G5</f>
        <v>0</v>
      </c>
      <c r="U5" s="30">
        <v>0</v>
      </c>
      <c r="V5" s="33">
        <f>W5/G5</f>
        <v>0</v>
      </c>
      <c r="W5" s="30">
        <v>0</v>
      </c>
      <c r="X5" s="30">
        <v>0</v>
      </c>
      <c r="Y5" s="34">
        <f>1-((W5+U5)/X5)</f>
      </c>
      <c r="Z5" s="35">
        <v>0</v>
      </c>
      <c r="AA5" s="30">
        <v>0</v>
      </c>
      <c r="AB5" s="35">
        <v>500</v>
      </c>
      <c r="AC5" s="32">
        <f>(Z5-AB5)/AB5</f>
        <v>-1</v>
      </c>
      <c r="AD5" s="32"/>
    </row>
    <row r="6" ht="37.35" customHeight="1">
      <c r="A6" t="s" s="26">
        <v>34</v>
      </c>
      <c r="B6" t="s" s="27">
        <v>32</v>
      </c>
      <c r="C6" s="28">
        <v>44393</v>
      </c>
      <c r="D6" s="29">
        <v>44393.7625</v>
      </c>
      <c r="E6" s="30">
        <v>32</v>
      </c>
      <c r="F6" s="31">
        <f>G6/E6</f>
        <v>1</v>
      </c>
      <c r="G6" s="30">
        <v>32</v>
      </c>
      <c r="H6" s="32">
        <f>I6/E6</f>
        <v>0</v>
      </c>
      <c r="I6" s="30">
        <v>0</v>
      </c>
      <c r="J6" s="32">
        <f>K6/G6</f>
        <v>0</v>
      </c>
      <c r="K6" s="30">
        <v>0</v>
      </c>
      <c r="L6" s="32">
        <f>M6/E6</f>
        <v>0</v>
      </c>
      <c r="M6" s="30">
        <v>0</v>
      </c>
      <c r="N6" s="32">
        <f>O6/G6</f>
        <v>0.53125</v>
      </c>
      <c r="O6" s="30">
        <v>17</v>
      </c>
      <c r="P6" s="30">
        <v>2</v>
      </c>
      <c r="Q6" s="32">
        <f>P6/G6</f>
        <v>0.0625</v>
      </c>
      <c r="R6" s="30">
        <v>2</v>
      </c>
      <c r="S6" s="32">
        <f>P6/O6</f>
        <v>0.117647058823529</v>
      </c>
      <c r="T6" s="32">
        <f>U6/G6</f>
        <v>0</v>
      </c>
      <c r="U6" s="30">
        <v>0</v>
      </c>
      <c r="V6" s="33">
        <f>W6/G6</f>
        <v>0</v>
      </c>
      <c r="W6" s="30">
        <v>0</v>
      </c>
      <c r="X6" s="30">
        <v>0</v>
      </c>
      <c r="Y6" s="34">
        <f>1-((W6+U6)/X6)</f>
      </c>
      <c r="Z6" s="35">
        <v>0</v>
      </c>
      <c r="AA6" s="30">
        <v>0</v>
      </c>
      <c r="AB6" s="35">
        <v>500</v>
      </c>
      <c r="AC6" s="32">
        <f>(Z6-AB6)/AB6</f>
        <v>-1</v>
      </c>
      <c r="AD6" s="32"/>
    </row>
    <row r="7" ht="32.05" customHeight="1">
      <c r="A7" t="s" s="26">
        <v>35</v>
      </c>
      <c r="B7" t="s" s="27">
        <v>32</v>
      </c>
      <c r="C7" s="28">
        <v>44372</v>
      </c>
      <c r="D7" s="29">
        <v>44372.635416666664</v>
      </c>
      <c r="E7" s="30">
        <v>34</v>
      </c>
      <c r="F7" s="31">
        <f>G7/E7</f>
        <v>0.970588235294118</v>
      </c>
      <c r="G7" s="30">
        <v>33</v>
      </c>
      <c r="H7" s="32">
        <f>I7/E7</f>
        <v>0.0294117647058824</v>
      </c>
      <c r="I7" s="30">
        <v>1</v>
      </c>
      <c r="J7" s="32">
        <f>K7/G7</f>
        <v>0</v>
      </c>
      <c r="K7" s="30">
        <v>0</v>
      </c>
      <c r="L7" s="32">
        <f>M7/E7</f>
        <v>0.0294117647058824</v>
      </c>
      <c r="M7" s="30">
        <v>1</v>
      </c>
      <c r="N7" s="32">
        <f>O7/G7</f>
        <v>0.424242424242424</v>
      </c>
      <c r="O7" s="30">
        <v>14</v>
      </c>
      <c r="P7" s="30">
        <v>1</v>
      </c>
      <c r="Q7" s="32">
        <f>P7/G7</f>
        <v>0.0303030303030303</v>
      </c>
      <c r="R7" s="30">
        <v>1</v>
      </c>
      <c r="S7" s="32">
        <f>P7/O7</f>
        <v>0.0714285714285714</v>
      </c>
      <c r="T7" s="32">
        <f>U7/G7</f>
        <v>0</v>
      </c>
      <c r="U7" s="30">
        <v>0</v>
      </c>
      <c r="V7" s="33">
        <f>W7/G7</f>
        <v>0</v>
      </c>
      <c r="W7" s="30">
        <v>0</v>
      </c>
      <c r="X7" s="30">
        <v>0</v>
      </c>
      <c r="Y7" s="34">
        <f>1-((W7+U7)/X7)</f>
      </c>
      <c r="Z7" s="35">
        <v>0</v>
      </c>
      <c r="AA7" s="30">
        <v>0</v>
      </c>
      <c r="AB7" s="35">
        <v>500</v>
      </c>
      <c r="AC7" s="32">
        <f>(Z7-AB7)/AB7</f>
        <v>-1</v>
      </c>
      <c r="AD7" s="32"/>
    </row>
    <row r="8" ht="20.05" customHeight="1">
      <c r="A8" t="s" s="26">
        <v>36</v>
      </c>
      <c r="B8" t="s" s="27">
        <v>32</v>
      </c>
      <c r="C8" s="28">
        <v>44365</v>
      </c>
      <c r="D8" s="29">
        <v>44365.635416666664</v>
      </c>
      <c r="E8" s="30">
        <v>33</v>
      </c>
      <c r="F8" s="31">
        <f>G8/E8</f>
        <v>1</v>
      </c>
      <c r="G8" s="30">
        <v>33</v>
      </c>
      <c r="H8" s="32">
        <f>I8/E8</f>
        <v>0</v>
      </c>
      <c r="I8" s="30">
        <v>0</v>
      </c>
      <c r="J8" s="32">
        <f>K8/G8</f>
        <v>0</v>
      </c>
      <c r="K8" s="30">
        <v>0</v>
      </c>
      <c r="L8" s="32">
        <f>M8/E8</f>
        <v>0</v>
      </c>
      <c r="M8" s="30">
        <v>0</v>
      </c>
      <c r="N8" s="32">
        <f>O8/G8</f>
        <v>0.606060606060606</v>
      </c>
      <c r="O8" s="30">
        <v>20</v>
      </c>
      <c r="P8" s="30">
        <v>3</v>
      </c>
      <c r="Q8" s="32">
        <f>P8/G8</f>
        <v>0.0909090909090909</v>
      </c>
      <c r="R8" s="30">
        <v>4</v>
      </c>
      <c r="S8" s="32">
        <f>P8/O8</f>
        <v>0.15</v>
      </c>
      <c r="T8" s="32">
        <f>U8/G8</f>
        <v>0</v>
      </c>
      <c r="U8" s="30">
        <v>0</v>
      </c>
      <c r="V8" s="33">
        <f>W8/G8</f>
        <v>0</v>
      </c>
      <c r="W8" s="30">
        <v>0</v>
      </c>
      <c r="X8" s="30">
        <v>1</v>
      </c>
      <c r="Y8" s="34">
        <f>1-((W8+U8)/X8)</f>
        <v>1</v>
      </c>
      <c r="Z8" s="35">
        <v>0</v>
      </c>
      <c r="AA8" s="30">
        <v>0</v>
      </c>
      <c r="AB8" s="35">
        <v>500</v>
      </c>
      <c r="AC8" s="32">
        <f>(Z8-AB8)/AB8</f>
        <v>-1</v>
      </c>
      <c r="AD8" s="32"/>
    </row>
  </sheetData>
  <mergeCells count="22">
    <mergeCell ref="F2:G2"/>
    <mergeCell ref="E2:E3"/>
    <mergeCell ref="B2:B3"/>
    <mergeCell ref="D2:D3"/>
    <mergeCell ref="C2:C3"/>
    <mergeCell ref="H2:I2"/>
    <mergeCell ref="J2:K2"/>
    <mergeCell ref="L2:M2"/>
    <mergeCell ref="N2:O2"/>
    <mergeCell ref="T2:U2"/>
    <mergeCell ref="V2:W2"/>
    <mergeCell ref="X2:X3"/>
    <mergeCell ref="AC2:AC3"/>
    <mergeCell ref="A2:A3"/>
    <mergeCell ref="Q2:Q3"/>
    <mergeCell ref="S2:S3"/>
    <mergeCell ref="P2:P3"/>
    <mergeCell ref="R2:R3"/>
    <mergeCell ref="Y2:Y3"/>
    <mergeCell ref="Z2:AA2"/>
    <mergeCell ref="AB2:AB3"/>
    <mergeCell ref="AD2:AD3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P7"/>
  <sheetViews>
    <sheetView workbookViewId="0" showGridLines="0" defaultGridColor="1">
      <pane topLeftCell="B1" xSplit="1" ySplit="0" activePane="topRight" state="frozen"/>
    </sheetView>
  </sheetViews>
  <sheetFormatPr defaultColWidth="16.3333" defaultRowHeight="19.9" customHeight="1" outlineLevelRow="0" outlineLevelCol="0"/>
  <cols>
    <col min="1" max="1" width="13.3672" style="36" customWidth="1"/>
    <col min="2" max="2" width="9.85156" style="36" customWidth="1"/>
    <col min="3" max="3" width="7.95312" style="36" customWidth="1"/>
    <col min="4" max="4" width="7.70312" style="36" customWidth="1"/>
    <col min="5" max="10" hidden="1" width="16.3333" style="36" customWidth="1"/>
    <col min="11" max="11" width="7.44531" style="36" customWidth="1"/>
    <col min="12" max="12" width="6.70312" style="36" customWidth="1"/>
    <col min="13" max="13" width="8.5" style="36" customWidth="1"/>
    <col min="14" max="14" width="8.04688" style="36" customWidth="1"/>
    <col min="15" max="15" width="8.5" style="36" customWidth="1"/>
    <col min="16" max="16" width="7" style="36" customWidth="1"/>
    <col min="17" max="16384" width="16.3516" style="36" customWidth="1"/>
  </cols>
  <sheetData>
    <row r="1" ht="20.95" customHeight="1">
      <c r="A1" t="s" s="37">
        <v>7</v>
      </c>
      <c r="B1" t="s" s="38">
        <v>11</v>
      </c>
      <c r="C1" t="s" s="39">
        <v>12</v>
      </c>
      <c r="D1" s="40"/>
      <c r="E1" t="s" s="41">
        <v>13</v>
      </c>
      <c r="F1" s="42"/>
      <c r="G1" t="s" s="41">
        <v>14</v>
      </c>
      <c r="H1" s="42"/>
      <c r="I1" t="s" s="41">
        <v>15</v>
      </c>
      <c r="J1" s="42"/>
      <c r="K1" t="s" s="39">
        <v>16</v>
      </c>
      <c r="L1" s="40"/>
      <c r="M1" t="s" s="43">
        <v>38</v>
      </c>
      <c r="N1" s="44"/>
      <c r="O1" s="44"/>
      <c r="P1" s="44"/>
    </row>
    <row r="2" ht="32.45" customHeight="1">
      <c r="A2" s="45"/>
      <c r="B2" s="46"/>
      <c r="C2" t="s" s="47">
        <v>29</v>
      </c>
      <c r="D2" t="s" s="48">
        <v>28</v>
      </c>
      <c r="E2" t="s" s="49">
        <v>28</v>
      </c>
      <c r="F2" t="s" s="49">
        <v>29</v>
      </c>
      <c r="G2" t="s" s="49">
        <v>28</v>
      </c>
      <c r="H2" t="s" s="49">
        <v>29</v>
      </c>
      <c r="I2" t="s" s="49">
        <v>28</v>
      </c>
      <c r="J2" t="s" s="49">
        <v>29</v>
      </c>
      <c r="K2" t="s" s="47">
        <v>29</v>
      </c>
      <c r="L2" t="s" s="48">
        <v>28</v>
      </c>
      <c r="M2" t="s" s="50">
        <v>17</v>
      </c>
      <c r="N2" t="s" s="51">
        <v>18</v>
      </c>
      <c r="O2" t="s" s="51">
        <v>19</v>
      </c>
      <c r="P2" t="s" s="52">
        <v>20</v>
      </c>
    </row>
    <row r="3" ht="20.35" customHeight="1">
      <c r="A3" t="s" s="53">
        <v>39</v>
      </c>
      <c r="B3" s="54">
        <v>48</v>
      </c>
      <c r="C3" s="55">
        <v>45</v>
      </c>
      <c r="D3" s="56">
        <f>C3/B3</f>
        <v>0.9375</v>
      </c>
      <c r="E3" s="57">
        <f>F3/B3</f>
        <v>0.0208333333333333</v>
      </c>
      <c r="F3" s="58">
        <v>1</v>
      </c>
      <c r="G3" s="57">
        <f>H3/C3</f>
        <v>0.0444444444444444</v>
      </c>
      <c r="H3" s="58">
        <v>2</v>
      </c>
      <c r="I3" s="57">
        <f>J3/B3</f>
        <v>0.0625</v>
      </c>
      <c r="J3" s="58">
        <v>3</v>
      </c>
      <c r="K3" s="55">
        <v>20</v>
      </c>
      <c r="L3" s="56">
        <f>K3/C3</f>
        <v>0.444444444444444</v>
      </c>
      <c r="M3" s="59">
        <v>3</v>
      </c>
      <c r="N3" s="60">
        <f>M3/C3</f>
        <v>0.06666666666666669</v>
      </c>
      <c r="O3" s="61">
        <v>4</v>
      </c>
      <c r="P3" s="62">
        <f>M3/K3</f>
        <v>0.15</v>
      </c>
    </row>
    <row r="4" ht="20.05" customHeight="1">
      <c r="A4" t="s" s="63">
        <v>40</v>
      </c>
      <c r="B4" s="64">
        <v>40</v>
      </c>
      <c r="C4" s="65">
        <v>40</v>
      </c>
      <c r="D4" s="66">
        <f>C4/B4</f>
        <v>1</v>
      </c>
      <c r="E4" s="57">
        <f>F4/B4</f>
        <v>0</v>
      </c>
      <c r="F4" s="58">
        <v>0</v>
      </c>
      <c r="G4" s="57">
        <f>H4/C4</f>
        <v>0</v>
      </c>
      <c r="H4" s="58">
        <v>0</v>
      </c>
      <c r="I4" s="57">
        <f>J4/B4</f>
        <v>0</v>
      </c>
      <c r="J4" s="58">
        <v>0</v>
      </c>
      <c r="K4" s="65">
        <v>23</v>
      </c>
      <c r="L4" s="66">
        <f>K4/C4</f>
        <v>0.575</v>
      </c>
      <c r="M4" s="67">
        <v>3</v>
      </c>
      <c r="N4" s="68">
        <f>M4/C4</f>
        <v>0.075</v>
      </c>
      <c r="O4" s="69">
        <v>5</v>
      </c>
      <c r="P4" s="70">
        <f>M4/K4</f>
        <v>0.130434782608696</v>
      </c>
    </row>
    <row r="5" ht="20.05" customHeight="1">
      <c r="A5" t="s" s="63">
        <v>41</v>
      </c>
      <c r="B5" s="64">
        <v>32</v>
      </c>
      <c r="C5" s="65">
        <v>32</v>
      </c>
      <c r="D5" s="66">
        <f>C5/B5</f>
        <v>1</v>
      </c>
      <c r="E5" s="57">
        <f>F5/B5</f>
        <v>0</v>
      </c>
      <c r="F5" s="58">
        <v>0</v>
      </c>
      <c r="G5" s="57">
        <f>H5/C5</f>
        <v>0</v>
      </c>
      <c r="H5" s="58">
        <v>0</v>
      </c>
      <c r="I5" s="57">
        <f>J5/B5</f>
        <v>0</v>
      </c>
      <c r="J5" s="58">
        <v>0</v>
      </c>
      <c r="K5" s="65">
        <v>17</v>
      </c>
      <c r="L5" s="66">
        <f>K5/C5</f>
        <v>0.53125</v>
      </c>
      <c r="M5" s="67">
        <v>2</v>
      </c>
      <c r="N5" s="68">
        <f>M5/C5</f>
        <v>0.0625</v>
      </c>
      <c r="O5" s="69">
        <v>2</v>
      </c>
      <c r="P5" s="70">
        <f>M5/K5</f>
        <v>0.117647058823529</v>
      </c>
    </row>
    <row r="6" ht="20.05" customHeight="1">
      <c r="A6" t="s" s="63">
        <v>42</v>
      </c>
      <c r="B6" s="64">
        <v>34</v>
      </c>
      <c r="C6" s="65">
        <v>33</v>
      </c>
      <c r="D6" s="66">
        <f>C6/B6</f>
        <v>0.970588235294118</v>
      </c>
      <c r="E6" s="57">
        <f>F6/B6</f>
        <v>0.0294117647058824</v>
      </c>
      <c r="F6" s="58">
        <v>1</v>
      </c>
      <c r="G6" s="57">
        <f>H6/C6</f>
        <v>0</v>
      </c>
      <c r="H6" s="58">
        <v>0</v>
      </c>
      <c r="I6" s="57">
        <f>J6/B6</f>
        <v>0.0294117647058824</v>
      </c>
      <c r="J6" s="58">
        <v>1</v>
      </c>
      <c r="K6" s="65">
        <v>14</v>
      </c>
      <c r="L6" s="66">
        <f>K6/C6</f>
        <v>0.424242424242424</v>
      </c>
      <c r="M6" s="67">
        <v>1</v>
      </c>
      <c r="N6" s="68">
        <f>M6/C6</f>
        <v>0.0303030303030303</v>
      </c>
      <c r="O6" s="69">
        <v>1</v>
      </c>
      <c r="P6" s="70">
        <f>M6/K6</f>
        <v>0.0714285714285714</v>
      </c>
    </row>
    <row r="7" ht="20.85" customHeight="1">
      <c r="A7" t="s" s="71">
        <v>43</v>
      </c>
      <c r="B7" s="72">
        <v>33</v>
      </c>
      <c r="C7" s="73">
        <v>33</v>
      </c>
      <c r="D7" s="74">
        <f>C7/B7</f>
        <v>1</v>
      </c>
      <c r="E7" s="57">
        <f>F7/B7</f>
        <v>0</v>
      </c>
      <c r="F7" s="58">
        <v>0</v>
      </c>
      <c r="G7" s="57">
        <f>H7/C7</f>
        <v>0</v>
      </c>
      <c r="H7" s="58">
        <v>0</v>
      </c>
      <c r="I7" s="57">
        <f>J7/B7</f>
        <v>0</v>
      </c>
      <c r="J7" s="58">
        <v>0</v>
      </c>
      <c r="K7" s="73">
        <v>20</v>
      </c>
      <c r="L7" s="74">
        <f>K7/C7</f>
        <v>0.606060606060606</v>
      </c>
      <c r="M7" s="75">
        <v>3</v>
      </c>
      <c r="N7" s="76">
        <f>M7/C7</f>
        <v>0.0909090909090909</v>
      </c>
      <c r="O7" s="77">
        <v>4</v>
      </c>
      <c r="P7" s="78">
        <f>M7/K7</f>
        <v>0.15</v>
      </c>
    </row>
  </sheetData>
  <mergeCells count="5">
    <mergeCell ref="B1:B2"/>
    <mergeCell ref="A1:A2"/>
    <mergeCell ref="K1:L1"/>
    <mergeCell ref="C1:D1"/>
    <mergeCell ref="M1:P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2:E15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32.1172" style="79" customWidth="1"/>
    <col min="2" max="5" width="16.3516" style="79" customWidth="1"/>
    <col min="6" max="16384" width="16.3516" style="79" customWidth="1"/>
  </cols>
  <sheetData>
    <row r="1" ht="27.65" customHeight="1">
      <c r="A1" t="s" s="80">
        <v>5</v>
      </c>
      <c r="B1" s="80"/>
      <c r="C1" s="80"/>
      <c r="D1" s="80"/>
      <c r="E1" s="80"/>
    </row>
    <row r="2" ht="20.25" customHeight="1">
      <c r="A2" s="8"/>
      <c r="B2" s="8"/>
      <c r="C2" s="8"/>
      <c r="D2" s="8"/>
      <c r="E2" s="8"/>
    </row>
    <row r="3" ht="20.25" customHeight="1">
      <c r="A3" t="s" s="81">
        <v>45</v>
      </c>
      <c r="B3" s="82"/>
      <c r="C3" s="20"/>
      <c r="D3" s="20"/>
      <c r="E3" s="20"/>
    </row>
    <row r="4" ht="20.05" customHeight="1">
      <c r="A4" t="s" s="26">
        <v>46</v>
      </c>
      <c r="B4" s="23"/>
      <c r="C4" s="24"/>
      <c r="D4" s="24"/>
      <c r="E4" s="24"/>
    </row>
    <row r="5" ht="20.05" customHeight="1">
      <c r="A5" t="s" s="26">
        <v>47</v>
      </c>
      <c r="B5" s="23"/>
      <c r="C5" s="24"/>
      <c r="D5" s="24"/>
      <c r="E5" s="24"/>
    </row>
    <row r="6" ht="20.05" customHeight="1">
      <c r="A6" t="s" s="26">
        <v>48</v>
      </c>
      <c r="B6" s="23"/>
      <c r="C6" s="24"/>
      <c r="D6" s="24"/>
      <c r="E6" s="24"/>
    </row>
    <row r="7" ht="20.05" customHeight="1">
      <c r="A7" t="s" s="26">
        <v>49</v>
      </c>
      <c r="B7" s="23"/>
      <c r="C7" s="24"/>
      <c r="D7" s="24"/>
      <c r="E7" s="24"/>
    </row>
    <row r="8" ht="20.05" customHeight="1">
      <c r="A8" t="s" s="26">
        <v>50</v>
      </c>
      <c r="B8" s="23"/>
      <c r="C8" s="24"/>
      <c r="D8" s="24"/>
      <c r="E8" s="24"/>
    </row>
    <row r="9" ht="20.05" customHeight="1">
      <c r="A9" t="s" s="26">
        <v>51</v>
      </c>
      <c r="B9" s="23"/>
      <c r="C9" s="24"/>
      <c r="D9" s="24"/>
      <c r="E9" s="24"/>
    </row>
    <row r="10" ht="20.05" customHeight="1">
      <c r="A10" t="s" s="26">
        <v>52</v>
      </c>
      <c r="B10" s="23"/>
      <c r="C10" s="24"/>
      <c r="D10" s="24"/>
      <c r="E10" s="24"/>
    </row>
    <row r="11" ht="20.05" customHeight="1">
      <c r="A11" t="s" s="26">
        <v>53</v>
      </c>
      <c r="B11" s="23"/>
      <c r="C11" s="24"/>
      <c r="D11" s="24"/>
      <c r="E11" s="24"/>
    </row>
    <row r="12" ht="20.05" customHeight="1">
      <c r="A12" t="s" s="26">
        <v>27</v>
      </c>
      <c r="B12" s="23"/>
      <c r="C12" s="24"/>
      <c r="D12" s="24"/>
      <c r="E12" s="24"/>
    </row>
    <row r="13" ht="20.05" customHeight="1">
      <c r="A13" t="s" s="26">
        <v>54</v>
      </c>
      <c r="B13" s="23"/>
      <c r="C13" s="24"/>
      <c r="D13" s="24"/>
      <c r="E13" s="24"/>
    </row>
    <row r="14" ht="20.05" customHeight="1">
      <c r="A14" t="s" s="26">
        <v>55</v>
      </c>
      <c r="B14" s="23"/>
      <c r="C14" s="24"/>
      <c r="D14" s="24"/>
      <c r="E14" s="24"/>
    </row>
    <row r="15" ht="20.05" customHeight="1">
      <c r="A15" t="s" s="26">
        <v>56</v>
      </c>
      <c r="B15" s="23"/>
      <c r="C15" s="24"/>
      <c r="D15" s="24"/>
      <c r="E15" s="24"/>
    </row>
  </sheetData>
  <mergeCells count="1">
    <mergeCell ref="A1:E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